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Korisnik\Desktop\objava novo\"/>
    </mc:Choice>
  </mc:AlternateContent>
  <xr:revisionPtr revIDLastSave="0" documentId="8_{34E9694C-59C6-4364-8D70-79B90F31E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0 91 - 2. rebalans, studen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E32" i="4" s="1"/>
  <c r="E31" i="4" s="1"/>
  <c r="E30" i="4" s="1"/>
  <c r="E27" i="4"/>
  <c r="E25" i="4"/>
  <c r="E21" i="4"/>
  <c r="E19" i="4"/>
  <c r="E17" i="4"/>
  <c r="E12" i="4"/>
  <c r="E8" i="4"/>
  <c r="D33" i="4"/>
  <c r="D32" i="4" s="1"/>
  <c r="D31" i="4" s="1"/>
  <c r="D30" i="4" s="1"/>
  <c r="C33" i="4"/>
  <c r="C32" i="4"/>
  <c r="C31" i="4" s="1"/>
  <c r="C30" i="4" s="1"/>
  <c r="D27" i="4"/>
  <c r="C27" i="4"/>
  <c r="D25" i="4"/>
  <c r="D24" i="4" s="1"/>
  <c r="D23" i="4" s="1"/>
  <c r="C25" i="4"/>
  <c r="C24" i="4" s="1"/>
  <c r="C23" i="4" s="1"/>
  <c r="D21" i="4"/>
  <c r="C21" i="4"/>
  <c r="D19" i="4"/>
  <c r="C19" i="4"/>
  <c r="D17" i="4"/>
  <c r="C17" i="4"/>
  <c r="D12" i="4"/>
  <c r="C12" i="4"/>
  <c r="C7" i="4" s="1"/>
  <c r="D8" i="4"/>
  <c r="C8" i="4"/>
  <c r="D7" i="4" l="1"/>
  <c r="D6" i="4" s="1"/>
  <c r="D5" i="4" s="1"/>
  <c r="D4" i="4" s="1"/>
  <c r="D2" i="4" s="1"/>
  <c r="E24" i="4"/>
  <c r="E23" i="4" s="1"/>
  <c r="E7" i="4"/>
  <c r="C3" i="4"/>
  <c r="C6" i="4"/>
  <c r="C5" i="4" s="1"/>
  <c r="C4" i="4" s="1"/>
  <c r="C2" i="4" s="1"/>
  <c r="D3" i="4" l="1"/>
  <c r="E3" i="4"/>
  <c r="E6" i="4"/>
  <c r="E5" i="4" s="1"/>
  <c r="E4" i="4" s="1"/>
  <c r="E2" i="4" s="1"/>
</calcChain>
</file>

<file path=xl/sharedStrings.xml><?xml version="1.0" encoding="utf-8"?>
<sst xmlns="http://schemas.openxmlformats.org/spreadsheetml/2006/main" count="102" uniqueCount="76">
  <si>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</si>
  <si>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</si>
  <si>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Komisije za odnose s vjerskim zajednicama</t>
    </r>
  </si>
  <si>
    <t>11</t>
  </si>
  <si>
    <t>Opći prihodi i primici</t>
  </si>
  <si>
    <t>39</t>
  </si>
  <si>
    <t>KULTURA, RELIGIJA I ŠPORT</t>
  </si>
  <si>
    <t>3916</t>
  </si>
  <si>
    <t>ODNOSI REPUBLIKE HRVATSKE I VJERSKIH ZAJEDNICA</t>
  </si>
  <si>
    <t>A872001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</si>
  <si>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</si>
  <si>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</si>
  <si>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</si>
  <si>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</si>
  <si>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</si>
  <si>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</si>
  <si>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565.200</t>
  </si>
  <si>
    <t>312</t>
  </si>
  <si>
    <t>Ostali rashodi za zaposlene</t>
  </si>
  <si>
    <t>18.200</t>
  </si>
  <si>
    <t>313</t>
  </si>
  <si>
    <t>Doprinosi na plaće</t>
  </si>
  <si>
    <t>93.500</t>
  </si>
  <si>
    <t>32</t>
  </si>
  <si>
    <t>Materijalni rashodi</t>
  </si>
  <si>
    <t>321</t>
  </si>
  <si>
    <t>Naknade troškova zaposlenima</t>
  </si>
  <si>
    <t>23.520</t>
  </si>
  <si>
    <t>322</t>
  </si>
  <si>
    <t>Rashodi za materijal i energiju</t>
  </si>
  <si>
    <t>4.200</t>
  </si>
  <si>
    <t>323</t>
  </si>
  <si>
    <t>Rashodi za usluge</t>
  </si>
  <si>
    <t>9.700</t>
  </si>
  <si>
    <t>329</t>
  </si>
  <si>
    <t>Ostali nespomenuti rashodi poslovanja</t>
  </si>
  <si>
    <t>1.100</t>
  </si>
  <si>
    <t>34</t>
  </si>
  <si>
    <t>Financijski rashodi</t>
  </si>
  <si>
    <t>115</t>
  </si>
  <si>
    <t>343</t>
  </si>
  <si>
    <t>Ostali financijski rashodi</t>
  </si>
  <si>
    <t>37</t>
  </si>
  <si>
    <t>Naknade građanima i kućanstvima na temelju osiguranja i druge naknade</t>
  </si>
  <si>
    <t>33.750</t>
  </si>
  <si>
    <t>372</t>
  </si>
  <si>
    <t>Ostale naknade građanima i kućanstvima iz proračuna</t>
  </si>
  <si>
    <t>42</t>
  </si>
  <si>
    <t>Rashodi za nabavu proizvedene dugotrajne imovine</t>
  </si>
  <si>
    <t>3.000</t>
  </si>
  <si>
    <t>422</t>
  </si>
  <si>
    <t>Postrojenja i oprema</t>
  </si>
  <si>
    <t>K872002</t>
  </si>
  <si>
    <t>INFORMATIZACIJA</t>
  </si>
  <si>
    <t>41</t>
  </si>
  <si>
    <t>Rashodi za nabavu neproizvedene dugotrajne imovine</t>
  </si>
  <si>
    <t>5.000</t>
  </si>
  <si>
    <t>2.000</t>
  </si>
  <si>
    <t>412</t>
  </si>
  <si>
    <t>Nematerijalna imovina</t>
  </si>
  <si>
    <t>426</t>
  </si>
  <si>
    <t>Nematerijalna proizvedena imovina</t>
  </si>
  <si>
    <t>80.000</t>
  </si>
  <si>
    <t>3917</t>
  </si>
  <si>
    <t>POTPORE VJERSKIM ZAJEDNICAMA</t>
  </si>
  <si>
    <t>23.640.000</t>
  </si>
  <si>
    <t>A872003</t>
  </si>
  <si>
    <t>POTICAJI PREMA UGOVORIMA VLADE RH I VJERSKIH ZAJEDNICA</t>
  </si>
  <si>
    <t>38</t>
  </si>
  <si>
    <t>Ostali rashodi</t>
  </si>
  <si>
    <t>381</t>
  </si>
  <si>
    <t>Tekuće donacije</t>
  </si>
  <si>
    <t>02091</t>
  </si>
  <si>
    <t>Plan 2021. nakon 1. rebalansa</t>
  </si>
  <si>
    <t>Plan 2021. nakon 2. rebalansa</t>
  </si>
  <si>
    <t xml:space="preserve">Početni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</si>
</sst>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0" xfId="0" applyFont="1" applyBorder="1" applyAlignment="1"/>
    <xf numFmtId="0" fontId="2" fillId="0" borderId="20" xfId="0" applyFont="1" applyBorder="1" applyAlignment="1">
      <alignment vertical="top"/>
    </xf>
    <xf numFmtId="0" fontId="2" fillId="0" borderId="18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12" xfId="0" applyFont="1" applyBorder="1" applyAlignment="1">
      <alignment vertical="top"/>
    </xf>
    <xf numFmtId="0" fontId="2" fillId="0" borderId="19" xfId="0" applyFont="1" applyBorder="1" applyAlignment="1">
      <alignment wrapText="1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wrapText="1"/>
    </xf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0" xfId="0" applyFont="1" applyAlignment="1"/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left" vertical="top" wrapText="1" indent="1" readingOrder="1"/>
    </xf>
    <xf numFmtId="0" fontId="2" fillId="0" borderId="0" xfId="0" applyFont="1" applyAlignment="1">
      <alignment horizontal="left" vertical="top" wrapText="1" indent="2" readingOrder="1"/>
    </xf>
    <xf numFmtId="0" fontId="2" fillId="0" borderId="0" xfId="0" applyFont="1" applyAlignment="1">
      <alignment horizontal="left" vertical="top" wrapText="1" indent="3" readingOrder="1"/>
    </xf>
    <xf numFmtId="0" fontId="3" fillId="0" borderId="0" xfId="0" applyFont="1" applyAlignment="1">
      <alignment horizontal="left" vertical="top" wrapText="1" indent="3" readingOrder="1"/>
    </xf>
    <xf numFmtId="0" fontId="2" fillId="0" borderId="0" xfId="0" applyFont="1" applyAlignment="1">
      <alignment horizontal="left" vertical="top" wrapText="1" indent="4" readingOrder="1"/>
    </xf>
    <xf numFmtId="0" fontId="2" fillId="0" borderId="0" xfId="0" applyFont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0" xfId="0" applyFont="1" applyFill="1" applyAlignment="1">
      <alignment horizontal="left" vertical="top" wrapText="1" indent="2" readingOrder="1"/>
    </xf>
    <xf numFmtId="3" fontId="2" fillId="0" borderId="20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2" fillId="0" borderId="16" xfId="0" applyNumberFormat="1" applyFont="1" applyBorder="1" applyAlignment="1">
      <alignment horizontal="right" vertical="top"/>
    </xf>
    <xf numFmtId="3" fontId="2" fillId="0" borderId="1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1" fillId="0" borderId="20" xfId="0" applyFont="1" applyBorder="1" applyAlignment="1">
      <alignment horizontal="left" vertical="top" wrapText="1" readingOrder="1"/>
    </xf>
    <xf numFmtId="0" fontId="2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 vertical="top"/>
    </xf>
    <xf numFmtId="0" fontId="2" fillId="0" borderId="22" xfId="0" applyFont="1" applyFill="1" applyBorder="1" applyAlignment="1">
      <alignment horizontal="left" vertical="top" wrapText="1" indent="5" readingOrder="1"/>
    </xf>
    <xf numFmtId="0" fontId="2" fillId="0" borderId="22" xfId="0" applyFont="1" applyBorder="1" applyAlignment="1"/>
    <xf numFmtId="3" fontId="2" fillId="0" borderId="22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K28" sqref="K28"/>
    </sheetView>
  </sheetViews>
  <sheetFormatPr defaultColWidth="67.85546875" defaultRowHeight="12.75" x14ac:dyDescent="0.2"/>
  <cols>
    <col min="1" max="1" width="13.7109375" style="1" customWidth="1"/>
    <col min="2" max="2" width="44.7109375" style="1" bestFit="1" customWidth="1"/>
    <col min="3" max="4" width="13.7109375" style="2" customWidth="1"/>
    <col min="5" max="5" width="13.7109375" style="43" customWidth="1"/>
    <col min="6" max="31" width="13.7109375" customWidth="1"/>
  </cols>
  <sheetData>
    <row r="1" spans="1:5" ht="36" x14ac:dyDescent="0.2">
      <c r="A1" s="45" t="s">
        <v>0</v>
      </c>
      <c r="B1" s="45" t="s">
        <v>1</v>
      </c>
      <c r="C1" s="46" t="s">
        <v>75</v>
      </c>
      <c r="D1" s="46" t="s">
        <v>73</v>
      </c>
      <c r="E1" s="46" t="s">
        <v>74</v>
      </c>
    </row>
    <row r="2" spans="1:5" x14ac:dyDescent="0.2">
      <c r="A2" s="44" t="s">
        <v>72</v>
      </c>
      <c r="B2" s="5" t="s">
        <v>2</v>
      </c>
      <c r="C2" s="47">
        <f>C4</f>
        <v>24479285</v>
      </c>
      <c r="D2" s="47">
        <f>D4</f>
        <v>24743285</v>
      </c>
      <c r="E2" s="47">
        <f>E4</f>
        <v>24667285</v>
      </c>
    </row>
    <row r="3" spans="1:5" ht="13.15" customHeight="1" x14ac:dyDescent="0.2">
      <c r="A3" s="19" t="s">
        <v>3</v>
      </c>
      <c r="B3" s="5" t="s">
        <v>4</v>
      </c>
      <c r="C3" s="31">
        <f>SUM(C7+C24+C32)</f>
        <v>24479285</v>
      </c>
      <c r="D3" s="31">
        <f>SUM(D7+D24+D32)</f>
        <v>24743285</v>
      </c>
      <c r="E3" s="40">
        <f>SUM(E7+E24+E32)</f>
        <v>24667285</v>
      </c>
    </row>
    <row r="4" spans="1:5" x14ac:dyDescent="0.2">
      <c r="A4" s="20" t="s">
        <v>5</v>
      </c>
      <c r="B4" s="6" t="s">
        <v>6</v>
      </c>
      <c r="C4" s="31">
        <f>SUM(C5+C31)</f>
        <v>24479285</v>
      </c>
      <c r="D4" s="31">
        <f>SUM(D5+D31)</f>
        <v>24743285</v>
      </c>
      <c r="E4" s="40">
        <f>SUM(E5+E31)</f>
        <v>24667285</v>
      </c>
    </row>
    <row r="5" spans="1:5" ht="24" x14ac:dyDescent="0.2">
      <c r="A5" s="21" t="s">
        <v>7</v>
      </c>
      <c r="B5" s="7" t="s">
        <v>8</v>
      </c>
      <c r="C5" s="32">
        <f>SUM(C6+C23)</f>
        <v>839285</v>
      </c>
      <c r="D5" s="32">
        <f>SUM(D6+D23)</f>
        <v>860285</v>
      </c>
      <c r="E5" s="40">
        <f>SUM(E6+E23)</f>
        <v>784285</v>
      </c>
    </row>
    <row r="6" spans="1:5" x14ac:dyDescent="0.2">
      <c r="A6" s="22" t="s">
        <v>9</v>
      </c>
      <c r="B6" s="8" t="s">
        <v>10</v>
      </c>
      <c r="C6" s="32">
        <f>C7</f>
        <v>752285</v>
      </c>
      <c r="D6" s="32">
        <f>D7</f>
        <v>773285</v>
      </c>
      <c r="E6" s="40">
        <f>E7</f>
        <v>773785</v>
      </c>
    </row>
    <row r="7" spans="1:5" x14ac:dyDescent="0.2">
      <c r="A7" s="23" t="s">
        <v>3</v>
      </c>
      <c r="B7" s="9" t="s">
        <v>11</v>
      </c>
      <c r="C7" s="33">
        <f>SUM(C8+C12+C17+C19+C21)</f>
        <v>752285</v>
      </c>
      <c r="D7" s="33">
        <f>SUM(D8+D12+D17+D19+D21)</f>
        <v>773285</v>
      </c>
      <c r="E7" s="40">
        <f>SUM(E8+E12+E17+E19+E21)</f>
        <v>773785</v>
      </c>
    </row>
    <row r="8" spans="1:5" x14ac:dyDescent="0.2">
      <c r="A8" s="24" t="s">
        <v>12</v>
      </c>
      <c r="B8" s="10" t="s">
        <v>13</v>
      </c>
      <c r="C8" s="33">
        <f>SUM(C9+C10+C11)</f>
        <v>676900</v>
      </c>
      <c r="D8" s="33">
        <f>SUM(D9+D10+D11)</f>
        <v>701900</v>
      </c>
      <c r="E8" s="40">
        <f>SUM(E9+E10+E11)</f>
        <v>701900</v>
      </c>
    </row>
    <row r="9" spans="1:5" x14ac:dyDescent="0.2">
      <c r="A9" s="25" t="s">
        <v>14</v>
      </c>
      <c r="B9" s="10" t="s">
        <v>15</v>
      </c>
      <c r="C9" s="33" t="s">
        <v>16</v>
      </c>
      <c r="D9" s="33">
        <v>586200</v>
      </c>
      <c r="E9" s="40">
        <v>586200</v>
      </c>
    </row>
    <row r="10" spans="1:5" x14ac:dyDescent="0.2">
      <c r="A10" s="25" t="s">
        <v>17</v>
      </c>
      <c r="B10" s="10" t="s">
        <v>18</v>
      </c>
      <c r="C10" s="33" t="s">
        <v>19</v>
      </c>
      <c r="D10" s="33" t="s">
        <v>19</v>
      </c>
      <c r="E10" s="40" t="s">
        <v>19</v>
      </c>
    </row>
    <row r="11" spans="1:5" x14ac:dyDescent="0.2">
      <c r="A11" s="25" t="s">
        <v>20</v>
      </c>
      <c r="B11" s="11" t="s">
        <v>21</v>
      </c>
      <c r="C11" s="34" t="s">
        <v>22</v>
      </c>
      <c r="D11" s="34">
        <v>97500</v>
      </c>
      <c r="E11" s="40">
        <v>97500</v>
      </c>
    </row>
    <row r="12" spans="1:5" x14ac:dyDescent="0.2">
      <c r="A12" s="24" t="s">
        <v>23</v>
      </c>
      <c r="B12" s="10" t="s">
        <v>24</v>
      </c>
      <c r="C12" s="33">
        <f>SUM(C13+C14+C15+C16)</f>
        <v>38520</v>
      </c>
      <c r="D12" s="33">
        <f>SUM(D13+D14+D15+D16)</f>
        <v>34520</v>
      </c>
      <c r="E12" s="40">
        <f>SUM(E13+E14+E15+E16)</f>
        <v>35020</v>
      </c>
    </row>
    <row r="13" spans="1:5" x14ac:dyDescent="0.2">
      <c r="A13" s="25" t="s">
        <v>25</v>
      </c>
      <c r="B13" s="10" t="s">
        <v>26</v>
      </c>
      <c r="C13" s="33" t="s">
        <v>27</v>
      </c>
      <c r="D13" s="33">
        <v>19520</v>
      </c>
      <c r="E13" s="40">
        <v>19520</v>
      </c>
    </row>
    <row r="14" spans="1:5" x14ac:dyDescent="0.2">
      <c r="A14" s="25" t="s">
        <v>28</v>
      </c>
      <c r="B14" s="10" t="s">
        <v>29</v>
      </c>
      <c r="C14" s="33" t="s">
        <v>30</v>
      </c>
      <c r="D14" s="33" t="s">
        <v>30</v>
      </c>
      <c r="E14" s="40">
        <v>4700</v>
      </c>
    </row>
    <row r="15" spans="1:5" x14ac:dyDescent="0.2">
      <c r="A15" s="25" t="s">
        <v>31</v>
      </c>
      <c r="B15" s="10" t="s">
        <v>32</v>
      </c>
      <c r="C15" s="33" t="s">
        <v>33</v>
      </c>
      <c r="D15" s="33" t="s">
        <v>33</v>
      </c>
      <c r="E15" s="40" t="s">
        <v>33</v>
      </c>
    </row>
    <row r="16" spans="1:5" x14ac:dyDescent="0.2">
      <c r="A16" s="25" t="s">
        <v>34</v>
      </c>
      <c r="B16" s="11" t="s">
        <v>35</v>
      </c>
      <c r="C16" s="34" t="s">
        <v>36</v>
      </c>
      <c r="D16" s="34" t="s">
        <v>36</v>
      </c>
      <c r="E16" s="40" t="s">
        <v>36</v>
      </c>
    </row>
    <row r="17" spans="1:5" x14ac:dyDescent="0.2">
      <c r="A17" s="24" t="s">
        <v>37</v>
      </c>
      <c r="B17" s="10" t="s">
        <v>38</v>
      </c>
      <c r="C17" s="35" t="str">
        <f>C18</f>
        <v>115</v>
      </c>
      <c r="D17" s="35" t="str">
        <f>D18</f>
        <v>115</v>
      </c>
      <c r="E17" s="40" t="str">
        <f>E18</f>
        <v>115</v>
      </c>
    </row>
    <row r="18" spans="1:5" x14ac:dyDescent="0.2">
      <c r="A18" s="25" t="s">
        <v>40</v>
      </c>
      <c r="B18" s="11" t="s">
        <v>41</v>
      </c>
      <c r="C18" s="36" t="s">
        <v>39</v>
      </c>
      <c r="D18" s="36" t="s">
        <v>39</v>
      </c>
      <c r="E18" s="40" t="s">
        <v>39</v>
      </c>
    </row>
    <row r="19" spans="1:5" ht="24" x14ac:dyDescent="0.2">
      <c r="A19" s="24" t="s">
        <v>42</v>
      </c>
      <c r="B19" s="12" t="s">
        <v>43</v>
      </c>
      <c r="C19" s="32" t="str">
        <f>C20</f>
        <v>33.750</v>
      </c>
      <c r="D19" s="32" t="str">
        <f>D20</f>
        <v>33.750</v>
      </c>
      <c r="E19" s="40" t="str">
        <f>E20</f>
        <v>33.750</v>
      </c>
    </row>
    <row r="20" spans="1:5" x14ac:dyDescent="0.2">
      <c r="A20" s="25" t="s">
        <v>45</v>
      </c>
      <c r="B20" s="11" t="s">
        <v>46</v>
      </c>
      <c r="C20" s="34" t="s">
        <v>44</v>
      </c>
      <c r="D20" s="34" t="s">
        <v>44</v>
      </c>
      <c r="E20" s="40" t="s">
        <v>44</v>
      </c>
    </row>
    <row r="21" spans="1:5" x14ac:dyDescent="0.2">
      <c r="A21" s="24" t="s">
        <v>47</v>
      </c>
      <c r="B21" s="10" t="s">
        <v>48</v>
      </c>
      <c r="C21" s="33" t="str">
        <f>C22</f>
        <v>3.000</v>
      </c>
      <c r="D21" s="33" t="str">
        <f>D22</f>
        <v>3.000</v>
      </c>
      <c r="E21" s="40" t="str">
        <f>E22</f>
        <v>3.000</v>
      </c>
    </row>
    <row r="22" spans="1:5" x14ac:dyDescent="0.2">
      <c r="A22" s="25" t="s">
        <v>50</v>
      </c>
      <c r="B22" s="11" t="s">
        <v>51</v>
      </c>
      <c r="C22" s="34" t="s">
        <v>49</v>
      </c>
      <c r="D22" s="34" t="s">
        <v>49</v>
      </c>
      <c r="E22" s="40" t="s">
        <v>49</v>
      </c>
    </row>
    <row r="23" spans="1:5" x14ac:dyDescent="0.2">
      <c r="A23" s="26" t="s">
        <v>52</v>
      </c>
      <c r="B23" s="8" t="s">
        <v>53</v>
      </c>
      <c r="C23" s="32">
        <f>C24</f>
        <v>87000</v>
      </c>
      <c r="D23" s="32">
        <f>D24</f>
        <v>87000</v>
      </c>
      <c r="E23" s="40">
        <f>E24</f>
        <v>10500</v>
      </c>
    </row>
    <row r="24" spans="1:5" x14ac:dyDescent="0.2">
      <c r="A24" s="27" t="s">
        <v>3</v>
      </c>
      <c r="B24" s="9" t="s">
        <v>11</v>
      </c>
      <c r="C24" s="33">
        <f>SUM(C25+C27)</f>
        <v>87000</v>
      </c>
      <c r="D24" s="33">
        <f>SUM(D25+D27)</f>
        <v>87000</v>
      </c>
      <c r="E24" s="40">
        <f>SUM(E25+E27)</f>
        <v>10500</v>
      </c>
    </row>
    <row r="25" spans="1:5" x14ac:dyDescent="0.2">
      <c r="A25" s="28" t="s">
        <v>54</v>
      </c>
      <c r="B25" s="10" t="s">
        <v>55</v>
      </c>
      <c r="C25" s="33" t="str">
        <f>C26</f>
        <v>2.000</v>
      </c>
      <c r="D25" s="33" t="str">
        <f>D26</f>
        <v>2.000</v>
      </c>
      <c r="E25" s="40" t="str">
        <f>E26</f>
        <v>2.000</v>
      </c>
    </row>
    <row r="26" spans="1:5" x14ac:dyDescent="0.2">
      <c r="A26" s="29" t="s">
        <v>58</v>
      </c>
      <c r="B26" s="5" t="s">
        <v>59</v>
      </c>
      <c r="C26" s="31" t="s">
        <v>57</v>
      </c>
      <c r="D26" s="31" t="s">
        <v>57</v>
      </c>
      <c r="E26" s="40" t="s">
        <v>57</v>
      </c>
    </row>
    <row r="27" spans="1:5" x14ac:dyDescent="0.2">
      <c r="A27" s="28" t="s">
        <v>47</v>
      </c>
      <c r="B27" s="5" t="s">
        <v>48</v>
      </c>
      <c r="C27" s="31">
        <f>SUM(C28+C29)</f>
        <v>85000</v>
      </c>
      <c r="D27" s="31">
        <f>SUM(D28+D29)</f>
        <v>85000</v>
      </c>
      <c r="E27" s="40">
        <f>SUM(E28+E29)</f>
        <v>8500</v>
      </c>
    </row>
    <row r="28" spans="1:5" x14ac:dyDescent="0.2">
      <c r="A28" s="29" t="s">
        <v>50</v>
      </c>
      <c r="B28" s="13" t="s">
        <v>51</v>
      </c>
      <c r="C28" s="37" t="s">
        <v>56</v>
      </c>
      <c r="D28" s="37" t="s">
        <v>56</v>
      </c>
      <c r="E28" s="40">
        <v>8500</v>
      </c>
    </row>
    <row r="29" spans="1:5" x14ac:dyDescent="0.2">
      <c r="A29" s="29" t="s">
        <v>60</v>
      </c>
      <c r="B29" s="13" t="s">
        <v>61</v>
      </c>
      <c r="C29" s="37" t="s">
        <v>62</v>
      </c>
      <c r="D29" s="37" t="s">
        <v>62</v>
      </c>
      <c r="E29" s="40"/>
    </row>
    <row r="30" spans="1:5" x14ac:dyDescent="0.2">
      <c r="A30" s="30" t="s">
        <v>63</v>
      </c>
      <c r="B30" s="14" t="s">
        <v>64</v>
      </c>
      <c r="C30" s="38" t="str">
        <f t="shared" ref="C30:E33" si="0">C31</f>
        <v>23.640.000</v>
      </c>
      <c r="D30" s="38">
        <f t="shared" si="0"/>
        <v>23883000</v>
      </c>
      <c r="E30" s="40">
        <f t="shared" si="0"/>
        <v>23883000</v>
      </c>
    </row>
    <row r="31" spans="1:5" ht="24" x14ac:dyDescent="0.2">
      <c r="A31" s="26" t="s">
        <v>66</v>
      </c>
      <c r="B31" s="15" t="s">
        <v>67</v>
      </c>
      <c r="C31" s="38" t="str">
        <f t="shared" si="0"/>
        <v>23.640.000</v>
      </c>
      <c r="D31" s="38">
        <f t="shared" si="0"/>
        <v>23883000</v>
      </c>
      <c r="E31" s="40">
        <f t="shared" si="0"/>
        <v>23883000</v>
      </c>
    </row>
    <row r="32" spans="1:5" x14ac:dyDescent="0.2">
      <c r="A32" s="27" t="s">
        <v>3</v>
      </c>
      <c r="B32" s="16" t="s">
        <v>11</v>
      </c>
      <c r="C32" s="39" t="str">
        <f t="shared" si="0"/>
        <v>23.640.000</v>
      </c>
      <c r="D32" s="39">
        <f t="shared" si="0"/>
        <v>23883000</v>
      </c>
      <c r="E32" s="40">
        <f t="shared" si="0"/>
        <v>23883000</v>
      </c>
    </row>
    <row r="33" spans="1:5" x14ac:dyDescent="0.2">
      <c r="A33" s="28" t="s">
        <v>68</v>
      </c>
      <c r="B33" s="17" t="s">
        <v>69</v>
      </c>
      <c r="C33" s="39" t="str">
        <f t="shared" si="0"/>
        <v>23.640.000</v>
      </c>
      <c r="D33" s="39">
        <f t="shared" si="0"/>
        <v>23883000</v>
      </c>
      <c r="E33" s="40">
        <f t="shared" si="0"/>
        <v>23883000</v>
      </c>
    </row>
    <row r="34" spans="1:5" x14ac:dyDescent="0.2">
      <c r="A34" s="48" t="s">
        <v>70</v>
      </c>
      <c r="B34" s="49" t="s">
        <v>71</v>
      </c>
      <c r="C34" s="50" t="s">
        <v>65</v>
      </c>
      <c r="D34" s="50">
        <v>23883000</v>
      </c>
      <c r="E34" s="50">
        <v>23883000</v>
      </c>
    </row>
    <row r="35" spans="1:5" x14ac:dyDescent="0.2">
      <c r="A35" s="3"/>
      <c r="B35" s="18"/>
      <c r="C35" s="40"/>
      <c r="D35" s="40"/>
      <c r="E35" s="42"/>
    </row>
    <row r="36" spans="1:5" x14ac:dyDescent="0.2">
      <c r="A36" s="3"/>
      <c r="B36" s="3"/>
      <c r="C36" s="41"/>
      <c r="D36" s="41"/>
      <c r="E36" s="42"/>
    </row>
    <row r="37" spans="1:5" x14ac:dyDescent="0.2">
      <c r="A37" s="3"/>
      <c r="B37" s="3"/>
      <c r="C37" s="4"/>
      <c r="D37" s="4"/>
    </row>
    <row r="38" spans="1:5" x14ac:dyDescent="0.2">
      <c r="A38" s="3"/>
      <c r="B38" s="3"/>
      <c r="C38" s="4"/>
      <c r="D38" s="4"/>
    </row>
  </sheetData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91 - 2. rebalans, 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UKOVZ</dc:creator>
  <cp:lastModifiedBy>Korisnik</cp:lastModifiedBy>
  <cp:lastPrinted>2021-11-17T16:07:35Z</cp:lastPrinted>
  <dcterms:created xsi:type="dcterms:W3CDTF">2021-11-19T10:46:47Z</dcterms:created>
  <dcterms:modified xsi:type="dcterms:W3CDTF">2021-11-19T11:22:54Z</dcterms:modified>
</cp:coreProperties>
</file>